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.4.10\Recursos Compartidos\PROGRAMACION 2023\2023 Presupuesto Autorizado 2023\Datos Abiertos\"/>
    </mc:Choice>
  </mc:AlternateContent>
  <bookViews>
    <workbookView xWindow="0" yWindow="0" windowWidth="21600" windowHeight="9735" tabRatio="382"/>
  </bookViews>
  <sheets>
    <sheet name="FIDEICOMISOS 2022" sheetId="4" r:id="rId1"/>
  </sheets>
  <definedNames>
    <definedName name="_xlnm.Print_Area" localSheetId="0">'FIDEICOMISOS 2022'!$A$1:$K$65</definedName>
    <definedName name="_xlnm.Print_Titles" localSheetId="0">'FIDEICOMISOS 2022'!$1:$4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4" l="1"/>
  <c r="I23" i="4" l="1"/>
  <c r="I54" i="4" l="1"/>
  <c r="I12" i="4"/>
  <c r="I18" i="4" l="1"/>
  <c r="I21" i="4"/>
  <c r="I6" i="4" l="1"/>
  <c r="I7" i="4"/>
  <c r="I63" i="4"/>
  <c r="I28" i="4" l="1"/>
  <c r="I32" i="4"/>
  <c r="I20" i="4" l="1"/>
  <c r="I19" i="4"/>
  <c r="I37" i="4"/>
  <c r="I38" i="4"/>
  <c r="I36" i="4"/>
  <c r="I27" i="4"/>
  <c r="I25" i="4" l="1"/>
  <c r="I49" i="4" l="1"/>
  <c r="I47" i="4" l="1"/>
  <c r="I33" i="4"/>
  <c r="I61" i="4" l="1"/>
  <c r="I59" i="4"/>
  <c r="I57" i="4"/>
  <c r="I10" i="4"/>
  <c r="I11" i="4"/>
  <c r="I13" i="4"/>
  <c r="I16" i="4"/>
  <c r="I15" i="4"/>
  <c r="I9" i="4"/>
  <c r="I64" i="4"/>
  <c r="I14" i="4"/>
  <c r="I52" i="4"/>
  <c r="I51" i="4"/>
  <c r="I46" i="4"/>
  <c r="I44" i="4"/>
  <c r="I41" i="4"/>
  <c r="I40" i="4"/>
  <c r="I42" i="4"/>
  <c r="I34" i="4"/>
  <c r="I30" i="4"/>
  <c r="I31" i="4"/>
</calcChain>
</file>

<file path=xl/sharedStrings.xml><?xml version="1.0" encoding="utf-8"?>
<sst xmlns="http://schemas.openxmlformats.org/spreadsheetml/2006/main" count="140" uniqueCount="112">
  <si>
    <t>CONSECUTIVO</t>
  </si>
  <si>
    <t>CONTRATO</t>
  </si>
  <si>
    <t>FIDEICOMISO</t>
  </si>
  <si>
    <t>FIDUCIARIO</t>
  </si>
  <si>
    <t>013315-4</t>
  </si>
  <si>
    <t>BANORTE</t>
  </si>
  <si>
    <t>106648-8</t>
  </si>
  <si>
    <t>BANAMEX</t>
  </si>
  <si>
    <t>10080-12-184</t>
  </si>
  <si>
    <t>BANCO DEL BAJIO</t>
  </si>
  <si>
    <t>2000972-001</t>
  </si>
  <si>
    <t>SECRETARIA DE SALUD</t>
  </si>
  <si>
    <t>SANTANDER</t>
  </si>
  <si>
    <t>38863-0</t>
  </si>
  <si>
    <t>SCOTIABANK</t>
  </si>
  <si>
    <t>106790-5</t>
  </si>
  <si>
    <t>ACTINVER</t>
  </si>
  <si>
    <t>BANOBRAS</t>
  </si>
  <si>
    <t>NAFIN</t>
  </si>
  <si>
    <t>SECRETARIA DE TURISMO</t>
  </si>
  <si>
    <t>574-3</t>
  </si>
  <si>
    <t>BANSI</t>
  </si>
  <si>
    <t>BBVA</t>
  </si>
  <si>
    <t>2702-01-42</t>
  </si>
  <si>
    <t>NAFIN-B. BAJIO</t>
  </si>
  <si>
    <t>29016-3</t>
  </si>
  <si>
    <t>100005-000</t>
  </si>
  <si>
    <t>SECRETARIA DE INFRAESTRUCTURA Y OBRA PÚBLICA</t>
  </si>
  <si>
    <t>16605-000</t>
  </si>
  <si>
    <t>SECRETARIA DE CULTURA</t>
  </si>
  <si>
    <t>295-7</t>
  </si>
  <si>
    <t>16215-06-295</t>
  </si>
  <si>
    <t>11660-0</t>
  </si>
  <si>
    <t>INVEX</t>
  </si>
  <si>
    <t>BANORTE-INTERACCIONES</t>
  </si>
  <si>
    <t>BANCO MONEX, S.A.</t>
  </si>
  <si>
    <t>SECRETARIA DE MEDIO AMBIENTE Y DESARROLLO TERRITORIAL</t>
  </si>
  <si>
    <t>2003467-1</t>
  </si>
  <si>
    <t>SECRETARIA GENERAL DE GOBIERNO</t>
  </si>
  <si>
    <t>2003432-1</t>
  </si>
  <si>
    <t>2003993-1</t>
  </si>
  <si>
    <t>SECRETARIA DE TRANSPORTE</t>
  </si>
  <si>
    <t>GRUPO BURSÁTIL MEXICANO, S.A. DE C.V.</t>
  </si>
  <si>
    <t>2004156-1</t>
  </si>
  <si>
    <t>Unidad Responsable UR</t>
  </si>
  <si>
    <t>Unidad Presupuestal UP</t>
  </si>
  <si>
    <t xml:space="preserve"> 204423-1 </t>
  </si>
  <si>
    <t>Inmueble</t>
  </si>
  <si>
    <t>SECRETARIA DE LA HACIENDA PÚBLICA</t>
  </si>
  <si>
    <t>SECRETARIA DE DESARROLLO ECONÓMICO</t>
  </si>
  <si>
    <t>SECRETARIA  DE AGRICULTURA Y DESARROLLO RURAL</t>
  </si>
  <si>
    <t>SECRETARIA DEL SISTEMA DE ASISTENCIA SOCIAL</t>
  </si>
  <si>
    <t>SECRETARIA DE INNOVACIÓN, CIENCIA Y TECNOLOGÍA</t>
  </si>
  <si>
    <t>SECRETARIA DE ADMINISTRACIÓN</t>
  </si>
  <si>
    <t>SECRETARIA DE PLANEACION Y PARTICIPACION CIUDADANA</t>
  </si>
  <si>
    <t>SECRETARIA DE  GESTIÓN INTEGRAL DEL AGUA</t>
  </si>
  <si>
    <t>GOBIERNO DEL ESTADO DE JALISCO</t>
  </si>
  <si>
    <t>FIDEICOMISOS PÚBLICOS</t>
  </si>
  <si>
    <t>FIDEICOMISO  SISTEMA INTEGRADO DE RECAUDO PARA LOS SISTEMAS DE TRANSPORTE PÚBLICO MASIVO Y COLECTIVO</t>
  </si>
  <si>
    <t>2460187-1</t>
  </si>
  <si>
    <t>FIDEICOMISO DE TURISMO DE COSTALEGRE</t>
  </si>
  <si>
    <t>FIDEICOMISO DE TURISMO DE LA ZONA METROPOLITANA DE GUADALAJARA</t>
  </si>
  <si>
    <t>FIDEICOMISO DE TURISMO DE LOS MUNICIPIOS DEL INTERIOR DEL ESTADO DE JALISCO</t>
  </si>
  <si>
    <t>FIDEICOMISO DE TURISMO DE PUERTO VALLARTA</t>
  </si>
  <si>
    <t>FIDEICOMISO IRREVOCABLE "FONDO MIXTO PARA EL DESARROLLO Y PUBLICIDAD TURÍSTICA DE CIUDADES COLONIALES"</t>
  </si>
  <si>
    <t>FIDEICOMISO IRREVOCABLE DE ADMINISTRACIÓN DEL BOSQUE "LA PRIMAVERA"</t>
  </si>
  <si>
    <t>FIDEICOMISO MAESTRO CIUDAD CREATIVA DIGITAL</t>
  </si>
  <si>
    <t>FIDEICOMISO  ORQUESTA FILARMONICA DE JALISCO</t>
  </si>
  <si>
    <t>FIDEICOMISO IRREVOCABLE DE ADMINISTRACIÓN, INVERSIÓN Y FUENTE DE PAGO  TAXIS</t>
  </si>
  <si>
    <t>FIDEICOMISO DE INVERSIÓN Y ADMINISTRACIÓN (PLAN DE BENEFICIO DE LOS TRABAJADORES DEL GOBIERNO DEL ESTADO).</t>
  </si>
  <si>
    <t xml:space="preserve">FIDEICOMISO PÚBLICO REVOCABLE DE ADMINISTRACIÓN Y MEDIO DE PAGO DEL  "NUEVO SISTEMA DE JUSTICIA PENAL Y JUICIOS ORALES DEL ESTADO DE JALISCO" </t>
  </si>
  <si>
    <t>2460396-1</t>
  </si>
  <si>
    <t xml:space="preserve">No se tiene el Presupuesto </t>
  </si>
  <si>
    <t>OBSERVACIONES</t>
  </si>
  <si>
    <t xml:space="preserve">FIDEICOMISO IRREVOCABLE DE INVERSIÓN Y ADMINISTRACIÓN "FONDO ESTATAL PARA LA ATENCIÓN DE DESASTRES NATURALES DE MUNICIPIOS DEL ESTADO DE JALISCO"  </t>
  </si>
  <si>
    <t xml:space="preserve">FIDEICOMISO REVOCABLE DE ADMINISTRACIÓN, INVERSIÓN Y FUENTE DE PAGO "PARA LA ATENCIÓN DE LOS JALISCIENSES EN EL EXTRANJERO" </t>
  </si>
  <si>
    <t xml:space="preserve">FIDEICOMISO IRREVOCABLE DE ADMINISTRACIÓN Y PAGO (FONDO DE APORTACIONES PARA LA INFRAESTRUCTURA SOCIAL MUNICIPAL)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</si>
  <si>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FIDEICOMISO DE INVERSIÓN Y ADMINISTRACIÓN PARA LA MEJORA DE LA SEGURIDAD VIAL </t>
  </si>
  <si>
    <t xml:space="preserve">FIDEICOMISO REVOCABLE DE INVERSIÓN Y ASIGNACIÓN DE RECURSOS  "PROGRAMA ESCUELAS DE CALIDAD" </t>
  </si>
  <si>
    <t xml:space="preserve">FIDEICOMISO PARA EL PROGRAMA ESPECIAL DE FINANCIAMIENTO A LA VIVIENDA PARA EL MAGISTERIO </t>
  </si>
  <si>
    <t xml:space="preserve">FIDEICOMISO  REVOCABLE DE INVERSIÓN Y ADMINISTRACIÓN DEL PROGRAMA DE TECNOLOGÍAS EDUCATIVAS Y DE LA INFORMACIÓN </t>
  </si>
  <si>
    <t xml:space="preserve">FIDEICOMISO IRREVOCABLE DE INVERSIÓN Y ADMINISTRACIÓN DENOMINADO
FONDO PARA LA INFRAESTRUCTURA EDUCATIVA DEL ESTADO DE JALISCO </t>
  </si>
  <si>
    <t>FIDEICOMISO DE ADMINISTRACIÓN E INVERSIÓN PENSIONES E INDEMNIZACIONES DE LOS SERVIDORES PÚBLICOS DE BASE DEL ORGANISMO PÚBLICO DESCENTRALIZADO HOSPITAL CIVIL DE GUADALAJARA</t>
  </si>
  <si>
    <t xml:space="preserve">FIDEICOMISO FONDO IMPULSO JALISCO </t>
  </si>
  <si>
    <t xml:space="preserve">FIDEICOMISO IRREVOCABLE DE ADMINISTRACIÓN E INVERSIÓN DE LA ALIANZA PARA EL CAMPO EN EL ESTADO DE JALISCO </t>
  </si>
  <si>
    <t xml:space="preserve">FIDEICOMISO IRREVOCABLE DE GARANTÍA Y ADMINISTRACIÓN "FONDO DE GARANTÍA AGROPECUARIA DEL ESTADO DE JALISO" </t>
  </si>
  <si>
    <t>FIDEICOMISO REVOCABLE DE INVERSIÓN Y ADMINISTRACIÓN PARA COBERTURAS DE PRECIOS DE MAÍZ DEL ESTADO DE JALISCO</t>
  </si>
  <si>
    <t xml:space="preserve">FIDEICOMISO DE ADMINISTRACIÓN, INVERSIÓN, GARANTÍA Y TRASLADO DE DOMINIO PARA EL DESARROLLO URBANO DE JALISCO </t>
  </si>
  <si>
    <t xml:space="preserve">FIDEICOMISO PARA LA ADMINISTRACIÓN DEL PROGRAMA DE DESARROLLO FORESTAL DE JALISCO  </t>
  </si>
  <si>
    <t xml:space="preserve">FIDEICOMISO PÚBLICO REVOCABLE PARA EL RELLENO SANITARIO DE LA ZONA METROPOLITANA DE GUADALAJARA </t>
  </si>
  <si>
    <t xml:space="preserve">FIDEICOMISO DE INVERSIÓN Y ADMINISTRACIÓN DEL "FONDO ESTATAL DE PROTECCIÓN AL AMBIENTE DEL ESTADO DE JALISCO"  </t>
  </si>
  <si>
    <t xml:space="preserve">FIDEICOMISO IRREVOCABLE DE INVERSIÓN Y FUENTE DE PAGO FONDO ESTATAL DE DESASTRES NATURALES JALISCO </t>
  </si>
  <si>
    <t xml:space="preserve">FIDEICOMISO DE APOYO DE SEGURIDAD SOCIAL </t>
  </si>
  <si>
    <t xml:space="preserve">FIDEICOMISO REVOCABLE DE INVERSIÓN Y ADMINISTRACIÓN FONDO ESTATAL DE FOMENTO A LA CULTURA Y LAS ARTES </t>
  </si>
  <si>
    <t xml:space="preserve">FIDEICOMISO IRREVOCABLE DE ADMINISTRACION Y FUENTE DE PAGO </t>
  </si>
  <si>
    <t xml:space="preserve">FIDEICOMISO IRREVOCABLE DE GARANTÍA, ADMINISTRACIÓN Y FUENTE ALTERNA DE PAGO </t>
  </si>
  <si>
    <t>FIDEICOMISO IRREVOCABLE DE ADMINISTRACIÓN Y FUENTE DE PAGO</t>
  </si>
  <si>
    <t>SECRETARIA DE EDUCACIÓN</t>
  </si>
  <si>
    <t>Tuvo una ampliación</t>
  </si>
  <si>
    <t xml:space="preserve">Proceso de Extinción </t>
  </si>
  <si>
    <t>PRESUPUESTO 2022 DECRETO 28725/LXIII/21</t>
  </si>
  <si>
    <t>Saldo Actual (31/10/2022) Recursos Estatales</t>
  </si>
  <si>
    <t>Saldo Actual (31/10/2022) Recursos Federales</t>
  </si>
  <si>
    <t>SALDO TOTAL    (31/10/2022)</t>
  </si>
  <si>
    <t>FIDEICOMISO FONDO JALISCO DE FOMENTO EMPRESARIAL</t>
  </si>
  <si>
    <t>FIDEICOMISO SISTEMA INTEGRADO DE TRANSPORTE PERIBUS DE LA ZM DE GUADALAJARA ( SIT-PERIBUS)</t>
  </si>
  <si>
    <t>FIDEICOMISO DE ADMINISTRACION Y FUENTE DE PAGO PARA LA REESTRUCTURA DE DEUDA DEL SIAPA</t>
  </si>
  <si>
    <t>FIDEICOMISO IRREVOCABLE DE ADMINISTRACIÓN Y FUENTE DE PAGO SANTANDER (SIAPA)</t>
  </si>
  <si>
    <t>FIDEICOMISO IRREVOCABLE DE ADMINISTRACIÓN DE PAGO CON BANAMEX</t>
  </si>
  <si>
    <t>FIDEICOMISO REVOCABLE DE INVERSION, ADMINISTRACION FONDO EVALUA JALISCO</t>
  </si>
  <si>
    <t>NO SECTORIZADOS</t>
  </si>
  <si>
    <t>Presupuesto de Egresos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</si>
</sst>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0"/>
    <numFmt numFmtId="166" formatCode="000"/>
    <numFmt numFmtId="167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6" fillId="0" borderId="3" xfId="1" applyFont="1" applyFill="1" applyBorder="1" applyAlignment="1">
      <alignment vertical="center"/>
    </xf>
    <xf numFmtId="44" fontId="6" fillId="0" borderId="8" xfId="1" applyFont="1" applyFill="1" applyBorder="1" applyAlignment="1">
      <alignment horizontal="center" vertical="center"/>
    </xf>
    <xf numFmtId="44" fontId="9" fillId="0" borderId="8" xfId="1" applyFont="1" applyFill="1" applyBorder="1" applyAlignment="1">
      <alignment horizontal="center" vertical="center"/>
    </xf>
    <xf numFmtId="44" fontId="6" fillId="0" borderId="0" xfId="1" applyFont="1" applyFill="1" applyAlignment="1">
      <alignment horizontal="center" vertical="center"/>
    </xf>
    <xf numFmtId="44" fontId="9" fillId="0" borderId="0" xfId="1" applyFont="1" applyFill="1" applyAlignment="1">
      <alignment horizontal="center" vertical="center"/>
    </xf>
    <xf numFmtId="44" fontId="6" fillId="0" borderId="8" xfId="1" applyFont="1" applyFill="1" applyBorder="1" applyAlignment="1">
      <alignment vertical="center"/>
    </xf>
    <xf numFmtId="44" fontId="10" fillId="0" borderId="3" xfId="1" applyFont="1" applyFill="1" applyBorder="1" applyAlignment="1">
      <alignment horizontal="center" vertical="center"/>
    </xf>
    <xf numFmtId="44" fontId="6" fillId="0" borderId="8" xfId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2" fontId="6" fillId="0" borderId="3" xfId="1" applyNumberFormat="1" applyFont="1" applyBorder="1" applyAlignment="1">
      <alignment vertical="center"/>
    </xf>
    <xf numFmtId="42" fontId="6" fillId="0" borderId="0" xfId="1" applyNumberFormat="1" applyFont="1" applyAlignment="1">
      <alignment vertical="center"/>
    </xf>
    <xf numFmtId="42" fontId="6" fillId="0" borderId="3" xfId="1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/>
    </xf>
    <xf numFmtId="44" fontId="6" fillId="0" borderId="11" xfId="1" applyFont="1" applyFill="1" applyBorder="1" applyAlignment="1">
      <alignment horizontal="center" vertical="center"/>
    </xf>
    <xf numFmtId="44" fontId="9" fillId="0" borderId="11" xfId="1" applyFont="1" applyFill="1" applyBorder="1" applyAlignment="1">
      <alignment horizontal="center" vertical="center"/>
    </xf>
    <xf numFmtId="42" fontId="6" fillId="0" borderId="10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4" fontId="11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44" fontId="3" fillId="0" borderId="8" xfId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3" xfId="1" applyFont="1" applyFill="1" applyBorder="1" applyAlignment="1">
      <alignment horizontal="center" vertical="center"/>
    </xf>
    <xf numFmtId="44" fontId="3" fillId="0" borderId="8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42" fontId="3" fillId="0" borderId="3" xfId="1" applyNumberFormat="1" applyFont="1" applyBorder="1" applyAlignment="1">
      <alignment vertical="center"/>
    </xf>
    <xf numFmtId="44" fontId="3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2" fontId="3" fillId="0" borderId="0" xfId="1" applyNumberFormat="1" applyFont="1" applyAlignment="1">
      <alignment vertical="center"/>
    </xf>
    <xf numFmtId="44" fontId="3" fillId="0" borderId="4" xfId="1" applyFont="1" applyFill="1" applyBorder="1" applyAlignment="1">
      <alignment horizontal="center" vertical="center"/>
    </xf>
    <xf numFmtId="44" fontId="2" fillId="0" borderId="4" xfId="1" applyFont="1" applyFill="1" applyBorder="1" applyAlignment="1">
      <alignment horizontal="center" vertical="center"/>
    </xf>
    <xf numFmtId="42" fontId="3" fillId="0" borderId="3" xfId="1" applyNumberFormat="1" applyFont="1" applyFill="1" applyBorder="1" applyAlignment="1">
      <alignment vertical="center"/>
    </xf>
    <xf numFmtId="42" fontId="7" fillId="0" borderId="3" xfId="1" applyNumberFormat="1" applyFont="1" applyFill="1" applyBorder="1" applyAlignment="1">
      <alignment vertical="center"/>
    </xf>
    <xf numFmtId="44" fontId="3" fillId="0" borderId="0" xfId="1" applyFont="1" applyFill="1" applyAlignment="1">
      <alignment horizontal="center" vertical="center"/>
    </xf>
    <xf numFmtId="44" fontId="2" fillId="0" borderId="3" xfId="1" applyFont="1" applyFill="1" applyBorder="1" applyAlignment="1">
      <alignment horizontal="right" vertical="center"/>
    </xf>
    <xf numFmtId="44" fontId="2" fillId="0" borderId="0" xfId="1" applyFont="1" applyFill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2" fontId="5" fillId="0" borderId="0" xfId="0" applyNumberFormat="1" applyFont="1" applyFill="1" applyAlignment="1">
      <alignment horizontal="center" vertical="center"/>
    </xf>
    <xf numFmtId="167" fontId="4" fillId="0" borderId="0" xfId="0" applyNumberFormat="1" applyFont="1"/>
    <xf numFmtId="43" fontId="4" fillId="0" borderId="0" xfId="2" applyFont="1"/>
    <xf numFmtId="0" fontId="4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workbookViewId="0">
      <pane xSplit="4" ySplit="4" topLeftCell="E5" activePane="bottomRight" state="frozen"/>
      <selection pane="topRight" activeCell="F1" sqref="F1"/>
      <selection pane="bottomLeft" activeCell="A3" sqref="A3"/>
      <selection pane="bottomRight" activeCell="G11" sqref="G11"/>
    </sheetView>
  </sheetViews>
  <sheetFormatPr baseColWidth="10" defaultColWidth="11.42578125" defaultRowHeight="15" x14ac:dyDescent="0.25"/>
  <cols>
    <col min="1" max="1" width="4" style="8" customWidth="1"/>
    <col min="2" max="3" width="5.140625" style="7" bestFit="1" customWidth="1"/>
    <col min="4" max="4" width="63.42578125" style="7" customWidth="1"/>
    <col min="5" max="5" width="11.42578125" style="7"/>
    <col min="6" max="6" width="15.28515625" style="7" customWidth="1"/>
    <col min="7" max="7" width="16.7109375" style="12" customWidth="1"/>
    <col min="8" max="8" width="16.5703125" style="12" customWidth="1"/>
    <col min="9" max="9" width="22.140625" style="54" customWidth="1"/>
    <col min="10" max="10" width="15.7109375" style="43" bestFit="1" customWidth="1"/>
    <col min="11" max="11" width="20" style="62" bestFit="1" customWidth="1"/>
    <col min="12" max="12" width="16.85546875" style="7" bestFit="1" customWidth="1"/>
    <col min="13" max="13" width="11.42578125" style="7"/>
    <col min="14" max="14" width="17.5703125" style="7" customWidth="1"/>
    <col min="15" max="16384" width="11.42578125" style="7"/>
  </cols>
  <sheetData>
    <row r="1" spans="1:12" x14ac:dyDescent="0.25">
      <c r="A1" s="98" t="s">
        <v>56</v>
      </c>
      <c r="B1" s="98"/>
      <c r="C1" s="98"/>
      <c r="D1" s="98"/>
      <c r="E1" s="98"/>
      <c r="F1" s="98"/>
      <c r="G1" s="98"/>
      <c r="H1" s="98"/>
      <c r="I1" s="98"/>
    </row>
    <row r="2" spans="1:12" x14ac:dyDescent="0.25">
      <c r="A2" s="98" t="s">
        <v>111</v>
      </c>
      <c r="B2" s="98"/>
      <c r="C2" s="98"/>
      <c r="D2" s="98"/>
      <c r="E2" s="98"/>
      <c r="F2" s="98"/>
      <c r="G2" s="98"/>
      <c r="H2" s="98"/>
      <c r="I2" s="98"/>
    </row>
    <row r="3" spans="1:12" ht="15.75" thickBot="1" x14ac:dyDescent="0.3">
      <c r="A3" s="99" t="s">
        <v>57</v>
      </c>
      <c r="B3" s="99"/>
      <c r="C3" s="99"/>
      <c r="D3" s="99"/>
      <c r="E3" s="99"/>
      <c r="F3" s="99"/>
      <c r="G3" s="100"/>
      <c r="H3" s="99"/>
      <c r="I3" s="99"/>
    </row>
    <row r="4" spans="1:12" ht="83.25" customHeight="1" thickBot="1" x14ac:dyDescent="0.25">
      <c r="A4" s="27" t="s">
        <v>0</v>
      </c>
      <c r="B4" s="27" t="s">
        <v>45</v>
      </c>
      <c r="C4" s="27" t="s">
        <v>44</v>
      </c>
      <c r="D4" s="28" t="s">
        <v>2</v>
      </c>
      <c r="E4" s="28" t="s">
        <v>1</v>
      </c>
      <c r="F4" s="29" t="s">
        <v>3</v>
      </c>
      <c r="G4" s="31" t="s">
        <v>101</v>
      </c>
      <c r="H4" s="42" t="s">
        <v>102</v>
      </c>
      <c r="I4" s="30" t="s">
        <v>103</v>
      </c>
      <c r="J4" s="30" t="s">
        <v>100</v>
      </c>
      <c r="K4" s="30" t="s">
        <v>73</v>
      </c>
    </row>
    <row r="5" spans="1:12" s="84" customFormat="1" ht="24" customHeight="1" x14ac:dyDescent="0.25">
      <c r="A5" s="83" t="s">
        <v>38</v>
      </c>
      <c r="G5" s="12"/>
      <c r="H5" s="12"/>
      <c r="I5" s="54"/>
      <c r="J5" s="43"/>
      <c r="K5" s="12"/>
    </row>
    <row r="6" spans="1:12" ht="24" customHeight="1" x14ac:dyDescent="0.2">
      <c r="A6" s="32">
        <v>1</v>
      </c>
      <c r="B6" s="13">
        <v>2</v>
      </c>
      <c r="C6" s="14">
        <v>141</v>
      </c>
      <c r="D6" s="56" t="s">
        <v>70</v>
      </c>
      <c r="E6" s="35">
        <v>11332</v>
      </c>
      <c r="F6" s="36" t="s">
        <v>34</v>
      </c>
      <c r="G6" s="55">
        <v>1769639.99</v>
      </c>
      <c r="H6" s="37">
        <v>0</v>
      </c>
      <c r="I6" s="21">
        <f t="shared" ref="I6:I7" si="0">G6+H6</f>
        <v>1769639.99</v>
      </c>
      <c r="J6" s="46">
        <v>0</v>
      </c>
      <c r="K6" s="35" t="s">
        <v>99</v>
      </c>
    </row>
    <row r="7" spans="1:12" ht="24" customHeight="1" x14ac:dyDescent="0.2">
      <c r="A7" s="32">
        <v>2</v>
      </c>
      <c r="B7" s="13">
        <v>2</v>
      </c>
      <c r="C7" s="14">
        <v>173</v>
      </c>
      <c r="D7" s="56" t="s">
        <v>75</v>
      </c>
      <c r="E7" s="35" t="s">
        <v>37</v>
      </c>
      <c r="F7" s="11" t="s">
        <v>12</v>
      </c>
      <c r="G7" s="55">
        <v>61303.32</v>
      </c>
      <c r="H7" s="20">
        <v>0</v>
      </c>
      <c r="I7" s="21">
        <f t="shared" si="0"/>
        <v>61303.32</v>
      </c>
      <c r="J7" s="46">
        <v>3990000</v>
      </c>
      <c r="K7" s="35" t="s">
        <v>98</v>
      </c>
      <c r="L7" s="91"/>
    </row>
    <row r="8" spans="1:12" s="84" customFormat="1" ht="24" customHeight="1" x14ac:dyDescent="0.25">
      <c r="A8" s="85" t="s">
        <v>48</v>
      </c>
      <c r="B8" s="86"/>
      <c r="C8" s="86"/>
      <c r="D8" s="87"/>
      <c r="E8" s="86"/>
      <c r="F8" s="86"/>
      <c r="G8" s="22"/>
      <c r="H8" s="22"/>
      <c r="I8" s="23"/>
      <c r="J8" s="45"/>
      <c r="K8" s="82"/>
    </row>
    <row r="9" spans="1:12" ht="24" customHeight="1" x14ac:dyDescent="0.2">
      <c r="A9" s="18">
        <v>3</v>
      </c>
      <c r="B9" s="13">
        <v>3</v>
      </c>
      <c r="C9" s="14">
        <v>120</v>
      </c>
      <c r="D9" s="56" t="s">
        <v>108</v>
      </c>
      <c r="E9" s="36" t="s">
        <v>6</v>
      </c>
      <c r="F9" s="41" t="s">
        <v>7</v>
      </c>
      <c r="G9" s="66">
        <v>0</v>
      </c>
      <c r="H9" s="65">
        <v>23216758.760000002</v>
      </c>
      <c r="I9" s="79">
        <f>SUM(G9:H9)</f>
        <v>23216758.760000002</v>
      </c>
      <c r="J9" s="74">
        <v>0</v>
      </c>
      <c r="K9" s="95"/>
    </row>
    <row r="10" spans="1:12" ht="24" customHeight="1" x14ac:dyDescent="0.2">
      <c r="A10" s="18">
        <v>4</v>
      </c>
      <c r="B10" s="13">
        <v>3</v>
      </c>
      <c r="C10" s="14">
        <v>168</v>
      </c>
      <c r="D10" s="56" t="s">
        <v>107</v>
      </c>
      <c r="E10" s="35" t="s">
        <v>39</v>
      </c>
      <c r="F10" s="36" t="s">
        <v>12</v>
      </c>
      <c r="G10" s="66">
        <v>0</v>
      </c>
      <c r="H10" s="65">
        <v>35606226.210000001</v>
      </c>
      <c r="I10" s="79">
        <f>SUM(G10:H10)</f>
        <v>35606226.210000001</v>
      </c>
      <c r="J10" s="74">
        <v>0</v>
      </c>
      <c r="K10" s="95"/>
    </row>
    <row r="11" spans="1:12" ht="24" customHeight="1" x14ac:dyDescent="0.2">
      <c r="A11" s="18">
        <v>5</v>
      </c>
      <c r="B11" s="13">
        <v>3</v>
      </c>
      <c r="C11" s="14">
        <v>167</v>
      </c>
      <c r="D11" s="56" t="s">
        <v>96</v>
      </c>
      <c r="E11" s="35">
        <v>3087</v>
      </c>
      <c r="F11" s="36" t="s">
        <v>35</v>
      </c>
      <c r="G11" s="66">
        <v>0</v>
      </c>
      <c r="H11" s="65">
        <v>593925627.51999998</v>
      </c>
      <c r="I11" s="79">
        <f>SUM(G11:H11)</f>
        <v>593925627.51999998</v>
      </c>
      <c r="J11" s="74">
        <v>0</v>
      </c>
      <c r="K11" s="95"/>
    </row>
    <row r="12" spans="1:12" ht="24" customHeight="1" x14ac:dyDescent="0.2">
      <c r="A12" s="32">
        <v>6</v>
      </c>
      <c r="B12" s="13">
        <v>3</v>
      </c>
      <c r="C12" s="14">
        <v>0</v>
      </c>
      <c r="D12" s="56" t="s">
        <v>76</v>
      </c>
      <c r="E12" s="36" t="s">
        <v>8</v>
      </c>
      <c r="F12" s="3" t="s">
        <v>9</v>
      </c>
      <c r="G12" s="55">
        <v>5171081.04</v>
      </c>
      <c r="H12" s="37">
        <v>0</v>
      </c>
      <c r="I12" s="40">
        <f>G12+H12</f>
        <v>5171081.04</v>
      </c>
      <c r="J12" s="46">
        <v>0</v>
      </c>
      <c r="K12" s="95"/>
      <c r="L12" s="91"/>
    </row>
    <row r="13" spans="1:12" ht="24" customHeight="1" x14ac:dyDescent="0.2">
      <c r="A13" s="18">
        <v>7</v>
      </c>
      <c r="B13" s="13">
        <v>3</v>
      </c>
      <c r="C13" s="14">
        <v>166</v>
      </c>
      <c r="D13" s="56" t="s">
        <v>95</v>
      </c>
      <c r="E13" s="35">
        <v>2407</v>
      </c>
      <c r="F13" s="35" t="s">
        <v>33</v>
      </c>
      <c r="G13" s="66">
        <v>0</v>
      </c>
      <c r="H13" s="65">
        <v>5975995.9699999997</v>
      </c>
      <c r="I13" s="79">
        <f>SUM(G13:H13)</f>
        <v>5975995.9699999997</v>
      </c>
      <c r="J13" s="74">
        <v>0</v>
      </c>
      <c r="K13" s="95"/>
    </row>
    <row r="14" spans="1:12" ht="24" customHeight="1" x14ac:dyDescent="0.2">
      <c r="A14" s="18">
        <v>8</v>
      </c>
      <c r="B14" s="13">
        <v>15</v>
      </c>
      <c r="C14" s="14">
        <v>729</v>
      </c>
      <c r="D14" s="57" t="s">
        <v>77</v>
      </c>
      <c r="E14" s="48" t="s">
        <v>40</v>
      </c>
      <c r="F14" s="49" t="s">
        <v>12</v>
      </c>
      <c r="G14" s="50">
        <v>365616786.48000002</v>
      </c>
      <c r="H14" s="51">
        <v>0</v>
      </c>
      <c r="I14" s="52">
        <f>SUM(G14:H14)</f>
        <v>365616786.48000002</v>
      </c>
      <c r="J14" s="53">
        <v>323099100</v>
      </c>
      <c r="K14" s="95"/>
      <c r="L14" s="91"/>
    </row>
    <row r="15" spans="1:12" ht="24" customHeight="1" x14ac:dyDescent="0.2">
      <c r="A15" s="18">
        <v>9</v>
      </c>
      <c r="B15" s="13">
        <v>3</v>
      </c>
      <c r="C15" s="14">
        <v>138</v>
      </c>
      <c r="D15" s="56" t="s">
        <v>94</v>
      </c>
      <c r="E15" s="36">
        <v>751607</v>
      </c>
      <c r="F15" s="3" t="s">
        <v>5</v>
      </c>
      <c r="G15" s="66">
        <v>0</v>
      </c>
      <c r="H15" s="65">
        <v>488058647.97000003</v>
      </c>
      <c r="I15" s="79">
        <f>SUM(G15:H15)</f>
        <v>488058647.97000003</v>
      </c>
      <c r="J15" s="74">
        <v>0</v>
      </c>
      <c r="K15" s="95"/>
    </row>
    <row r="16" spans="1:12" ht="24" customHeight="1" x14ac:dyDescent="0.2">
      <c r="A16" s="18">
        <v>10</v>
      </c>
      <c r="B16" s="13">
        <v>3</v>
      </c>
      <c r="C16" s="14">
        <v>163</v>
      </c>
      <c r="D16" s="56" t="s">
        <v>94</v>
      </c>
      <c r="E16" s="36" t="s">
        <v>46</v>
      </c>
      <c r="F16" s="3" t="s">
        <v>12</v>
      </c>
      <c r="G16" s="66">
        <v>0</v>
      </c>
      <c r="H16" s="65">
        <v>92725953.879999995</v>
      </c>
      <c r="I16" s="79">
        <f>SUM(G16:H16)</f>
        <v>92725953.879999995</v>
      </c>
      <c r="J16" s="74">
        <v>0</v>
      </c>
      <c r="K16" s="95"/>
    </row>
    <row r="17" spans="1:14" s="84" customFormat="1" ht="24" customHeight="1" x14ac:dyDescent="0.25">
      <c r="A17" s="16" t="s">
        <v>97</v>
      </c>
      <c r="B17" s="86"/>
      <c r="C17" s="86"/>
      <c r="D17" s="87"/>
      <c r="E17" s="86"/>
      <c r="F17" s="86"/>
      <c r="G17" s="22"/>
      <c r="H17" s="22"/>
      <c r="I17" s="23"/>
      <c r="J17" s="45"/>
      <c r="K17" s="82"/>
    </row>
    <row r="18" spans="1:14" ht="24" customHeight="1" x14ac:dyDescent="0.2">
      <c r="A18" s="32">
        <v>11</v>
      </c>
      <c r="B18" s="13">
        <v>4</v>
      </c>
      <c r="C18" s="14">
        <v>44</v>
      </c>
      <c r="D18" s="56" t="s">
        <v>78</v>
      </c>
      <c r="E18" s="36" t="s">
        <v>15</v>
      </c>
      <c r="F18" s="3" t="s">
        <v>7</v>
      </c>
      <c r="G18" s="37">
        <v>6707081.0599999996</v>
      </c>
      <c r="H18" s="20">
        <v>0</v>
      </c>
      <c r="I18" s="21">
        <f>SUM(G18:H18)</f>
        <v>6707081.0599999996</v>
      </c>
      <c r="J18" s="46">
        <v>0</v>
      </c>
      <c r="K18" s="95"/>
      <c r="N18" s="92"/>
    </row>
    <row r="19" spans="1:14" ht="24" customHeight="1" x14ac:dyDescent="0.2">
      <c r="A19" s="32">
        <v>12</v>
      </c>
      <c r="B19" s="13">
        <v>4</v>
      </c>
      <c r="C19" s="14">
        <v>103</v>
      </c>
      <c r="D19" s="56" t="s">
        <v>79</v>
      </c>
      <c r="E19" s="36">
        <v>1367</v>
      </c>
      <c r="F19" s="3" t="s">
        <v>16</v>
      </c>
      <c r="G19" s="37">
        <v>157973950.86000001</v>
      </c>
      <c r="H19" s="37">
        <v>0</v>
      </c>
      <c r="I19" s="21">
        <f>SUM(G19:H19)</f>
        <v>157973950.86000001</v>
      </c>
      <c r="J19" s="46">
        <v>0</v>
      </c>
      <c r="K19" s="95"/>
      <c r="N19" s="92"/>
    </row>
    <row r="20" spans="1:14" ht="24" customHeight="1" x14ac:dyDescent="0.2">
      <c r="A20" s="32">
        <v>13</v>
      </c>
      <c r="B20" s="13">
        <v>4</v>
      </c>
      <c r="C20" s="14">
        <v>105</v>
      </c>
      <c r="D20" s="56" t="s">
        <v>80</v>
      </c>
      <c r="E20" s="35">
        <v>100322213</v>
      </c>
      <c r="F20" s="3" t="s">
        <v>14</v>
      </c>
      <c r="G20" s="37">
        <v>12842498.73</v>
      </c>
      <c r="H20" s="20">
        <v>0</v>
      </c>
      <c r="I20" s="21">
        <f>SUM(G20:H20)</f>
        <v>12842498.73</v>
      </c>
      <c r="J20" s="46">
        <v>0</v>
      </c>
      <c r="K20" s="95"/>
      <c r="N20" s="92"/>
    </row>
    <row r="21" spans="1:14" ht="24" customHeight="1" x14ac:dyDescent="0.2">
      <c r="A21" s="32">
        <v>14</v>
      </c>
      <c r="B21" s="13">
        <v>3</v>
      </c>
      <c r="C21" s="14">
        <v>268</v>
      </c>
      <c r="D21" s="56" t="s">
        <v>81</v>
      </c>
      <c r="E21" s="36" t="s">
        <v>71</v>
      </c>
      <c r="F21" s="36" t="s">
        <v>12</v>
      </c>
      <c r="G21" s="37">
        <v>173111525.94999999</v>
      </c>
      <c r="H21" s="20">
        <v>0</v>
      </c>
      <c r="I21" s="21">
        <f>G21+H21</f>
        <v>173111525.94999999</v>
      </c>
      <c r="J21" s="46">
        <v>800000000</v>
      </c>
      <c r="K21" s="95"/>
      <c r="L21" s="91"/>
    </row>
    <row r="22" spans="1:14" s="84" customFormat="1" ht="24" customHeight="1" x14ac:dyDescent="0.25">
      <c r="A22" s="16" t="s">
        <v>11</v>
      </c>
      <c r="B22" s="88"/>
      <c r="C22" s="88"/>
      <c r="D22" s="58"/>
      <c r="E22" s="15"/>
      <c r="F22" s="10"/>
      <c r="G22" s="22"/>
      <c r="H22" s="22"/>
      <c r="I22" s="23"/>
      <c r="J22" s="45"/>
      <c r="K22" s="82"/>
    </row>
    <row r="23" spans="1:14" ht="31.5" customHeight="1" x14ac:dyDescent="0.2">
      <c r="A23" s="17">
        <v>15</v>
      </c>
      <c r="B23" s="13">
        <v>5</v>
      </c>
      <c r="C23" s="13">
        <v>106</v>
      </c>
      <c r="D23" s="56" t="s">
        <v>82</v>
      </c>
      <c r="E23" s="36" t="s">
        <v>10</v>
      </c>
      <c r="F23" s="3" t="s">
        <v>12</v>
      </c>
      <c r="G23" s="37">
        <v>95249758.420000002</v>
      </c>
      <c r="H23" s="20">
        <v>0</v>
      </c>
      <c r="I23" s="40">
        <f>SUM(G23:H23)</f>
        <v>95249758.420000002</v>
      </c>
      <c r="J23" s="46">
        <v>0</v>
      </c>
      <c r="K23" s="95"/>
    </row>
    <row r="24" spans="1:14" s="84" customFormat="1" ht="24" customHeight="1" x14ac:dyDescent="0.25">
      <c r="A24" s="16" t="s">
        <v>27</v>
      </c>
      <c r="B24" s="86"/>
      <c r="C24" s="86"/>
      <c r="D24" s="87"/>
      <c r="E24" s="86"/>
      <c r="F24" s="86"/>
      <c r="G24" s="22"/>
      <c r="H24" s="22"/>
      <c r="I24" s="23"/>
      <c r="J24" s="45"/>
      <c r="K24" s="82"/>
    </row>
    <row r="25" spans="1:14" ht="24" customHeight="1" x14ac:dyDescent="0.2">
      <c r="A25" s="18">
        <v>16</v>
      </c>
      <c r="B25" s="13">
        <v>6</v>
      </c>
      <c r="C25" s="14">
        <v>181</v>
      </c>
      <c r="D25" s="56" t="s">
        <v>105</v>
      </c>
      <c r="E25" s="36">
        <v>2267</v>
      </c>
      <c r="F25" s="3" t="s">
        <v>17</v>
      </c>
      <c r="G25" s="26">
        <v>49355901.170000002</v>
      </c>
      <c r="H25" s="25">
        <v>8845069.7899999991</v>
      </c>
      <c r="I25" s="40">
        <f t="shared" ref="I25:I44" si="1">SUM(G25:H25)</f>
        <v>58200970.960000001</v>
      </c>
      <c r="J25" s="46">
        <v>0</v>
      </c>
      <c r="K25" s="95"/>
    </row>
    <row r="26" spans="1:14" s="84" customFormat="1" ht="24" customHeight="1" x14ac:dyDescent="0.25">
      <c r="A26" s="16" t="s">
        <v>49</v>
      </c>
      <c r="B26" s="86"/>
      <c r="C26" s="86"/>
      <c r="D26" s="87"/>
      <c r="E26" s="86"/>
      <c r="F26" s="86"/>
      <c r="G26" s="22"/>
      <c r="H26" s="22"/>
      <c r="I26" s="23"/>
      <c r="J26" s="45"/>
      <c r="K26" s="82"/>
    </row>
    <row r="27" spans="1:14" ht="24" customHeight="1" x14ac:dyDescent="0.2">
      <c r="A27" s="18">
        <v>17</v>
      </c>
      <c r="B27" s="13">
        <v>7</v>
      </c>
      <c r="C27" s="14">
        <v>31</v>
      </c>
      <c r="D27" s="56" t="s">
        <v>104</v>
      </c>
      <c r="E27" s="36">
        <v>833</v>
      </c>
      <c r="F27" s="3" t="s">
        <v>18</v>
      </c>
      <c r="G27" s="37">
        <v>189489424.25</v>
      </c>
      <c r="H27" s="20">
        <v>0</v>
      </c>
      <c r="I27" s="40">
        <f>SUM(G27:H27)</f>
        <v>189489424.25</v>
      </c>
      <c r="J27" s="46">
        <v>300299100</v>
      </c>
      <c r="K27" s="95"/>
    </row>
    <row r="28" spans="1:14" ht="24" customHeight="1" x14ac:dyDescent="0.2">
      <c r="A28" s="18">
        <v>18</v>
      </c>
      <c r="B28" s="13">
        <v>7</v>
      </c>
      <c r="C28" s="14">
        <v>244</v>
      </c>
      <c r="D28" s="56" t="s">
        <v>83</v>
      </c>
      <c r="E28" s="36">
        <v>28156</v>
      </c>
      <c r="F28" s="3" t="s">
        <v>9</v>
      </c>
      <c r="G28" s="37">
        <v>4798733.8099999996</v>
      </c>
      <c r="H28" s="20">
        <v>0</v>
      </c>
      <c r="I28" s="40">
        <f>SUM(G28:H28)</f>
        <v>4798733.8099999996</v>
      </c>
      <c r="J28" s="46">
        <v>0</v>
      </c>
      <c r="K28" s="95"/>
    </row>
    <row r="29" spans="1:14" s="84" customFormat="1" ht="24" customHeight="1" x14ac:dyDescent="0.25">
      <c r="A29" s="16" t="s">
        <v>19</v>
      </c>
      <c r="B29" s="86"/>
      <c r="C29" s="86"/>
      <c r="D29" s="87"/>
      <c r="E29" s="86"/>
      <c r="F29" s="86"/>
      <c r="G29" s="22"/>
      <c r="H29" s="22"/>
      <c r="I29" s="23"/>
      <c r="J29" s="45"/>
      <c r="K29" s="82"/>
    </row>
    <row r="30" spans="1:14" ht="24" customHeight="1" x14ac:dyDescent="0.2">
      <c r="A30" s="18">
        <v>19</v>
      </c>
      <c r="B30" s="13">
        <v>8</v>
      </c>
      <c r="C30" s="14">
        <v>34</v>
      </c>
      <c r="D30" s="56" t="s">
        <v>61</v>
      </c>
      <c r="E30" s="36">
        <v>100321975</v>
      </c>
      <c r="F30" s="3" t="s">
        <v>14</v>
      </c>
      <c r="G30" s="19">
        <v>43265038.109999999</v>
      </c>
      <c r="H30" s="24">
        <v>0</v>
      </c>
      <c r="I30" s="40">
        <f>SUM(G30:H30)</f>
        <v>43265038.109999999</v>
      </c>
      <c r="J30" s="46">
        <v>0</v>
      </c>
      <c r="K30" s="95"/>
    </row>
    <row r="31" spans="1:14" ht="24" customHeight="1" x14ac:dyDescent="0.2">
      <c r="A31" s="18">
        <v>20</v>
      </c>
      <c r="B31" s="13">
        <v>8</v>
      </c>
      <c r="C31" s="14">
        <v>35</v>
      </c>
      <c r="D31" s="56" t="s">
        <v>62</v>
      </c>
      <c r="E31" s="36" t="s">
        <v>20</v>
      </c>
      <c r="F31" s="3" t="s">
        <v>21</v>
      </c>
      <c r="G31" s="37">
        <v>55721664.350000001</v>
      </c>
      <c r="H31" s="20">
        <v>0</v>
      </c>
      <c r="I31" s="40">
        <f t="shared" si="1"/>
        <v>55721664.350000001</v>
      </c>
      <c r="J31" s="46">
        <v>0</v>
      </c>
      <c r="K31" s="95"/>
    </row>
    <row r="32" spans="1:14" ht="24" customHeight="1" x14ac:dyDescent="0.2">
      <c r="A32" s="18">
        <v>21</v>
      </c>
      <c r="B32" s="13">
        <v>8</v>
      </c>
      <c r="C32" s="14"/>
      <c r="D32" s="56" t="s">
        <v>60</v>
      </c>
      <c r="E32" s="36">
        <v>29471</v>
      </c>
      <c r="F32" s="3" t="s">
        <v>9</v>
      </c>
      <c r="G32" s="37">
        <v>3150072.87</v>
      </c>
      <c r="H32" s="20">
        <v>0</v>
      </c>
      <c r="I32" s="40">
        <f t="shared" si="1"/>
        <v>3150072.87</v>
      </c>
      <c r="J32" s="46">
        <v>0</v>
      </c>
      <c r="K32" s="95"/>
    </row>
    <row r="33" spans="1:11" ht="24" customHeight="1" x14ac:dyDescent="0.2">
      <c r="A33" s="18">
        <v>22</v>
      </c>
      <c r="B33" s="13">
        <v>8</v>
      </c>
      <c r="C33" s="14">
        <v>0</v>
      </c>
      <c r="D33" s="56" t="s">
        <v>63</v>
      </c>
      <c r="E33" s="36">
        <v>24827</v>
      </c>
      <c r="F33" s="3" t="s">
        <v>9</v>
      </c>
      <c r="G33" s="37">
        <v>148915855.66</v>
      </c>
      <c r="H33" s="20">
        <v>0</v>
      </c>
      <c r="I33" s="40">
        <f t="shared" si="1"/>
        <v>148915855.66</v>
      </c>
      <c r="J33" s="46">
        <v>0</v>
      </c>
      <c r="K33" s="95"/>
    </row>
    <row r="34" spans="1:11" ht="24" customHeight="1" x14ac:dyDescent="0.2">
      <c r="A34" s="18">
        <v>23</v>
      </c>
      <c r="B34" s="13">
        <v>8</v>
      </c>
      <c r="C34" s="14"/>
      <c r="D34" s="56" t="s">
        <v>64</v>
      </c>
      <c r="E34" s="35" t="s">
        <v>32</v>
      </c>
      <c r="F34" s="35" t="s">
        <v>22</v>
      </c>
      <c r="G34" s="65">
        <v>0</v>
      </c>
      <c r="H34" s="66">
        <v>0</v>
      </c>
      <c r="I34" s="67">
        <f t="shared" si="1"/>
        <v>0</v>
      </c>
      <c r="J34" s="74">
        <v>0</v>
      </c>
      <c r="K34" s="95"/>
    </row>
    <row r="35" spans="1:11" s="84" customFormat="1" ht="24" customHeight="1" x14ac:dyDescent="0.25">
      <c r="A35" s="16" t="s">
        <v>50</v>
      </c>
      <c r="B35" s="86"/>
      <c r="C35" s="86"/>
      <c r="D35" s="87"/>
      <c r="E35" s="89"/>
      <c r="F35" s="89"/>
      <c r="H35" s="69"/>
      <c r="I35" s="70"/>
      <c r="J35" s="71"/>
      <c r="K35" s="82"/>
    </row>
    <row r="36" spans="1:11" ht="24" customHeight="1" x14ac:dyDescent="0.2">
      <c r="A36" s="32">
        <v>24</v>
      </c>
      <c r="B36" s="13">
        <v>9</v>
      </c>
      <c r="C36" s="14">
        <v>38</v>
      </c>
      <c r="D36" s="59" t="s">
        <v>84</v>
      </c>
      <c r="E36" s="38">
        <v>473660</v>
      </c>
      <c r="F36" s="39" t="s">
        <v>22</v>
      </c>
      <c r="G36" s="72">
        <v>31042735.48</v>
      </c>
      <c r="H36" s="72">
        <v>33068019.960000001</v>
      </c>
      <c r="I36" s="73">
        <f>SUM(G36:H36)</f>
        <v>64110755.439999998</v>
      </c>
      <c r="J36" s="74">
        <v>157500000</v>
      </c>
      <c r="K36" s="95"/>
    </row>
    <row r="37" spans="1:11" ht="24" customHeight="1" x14ac:dyDescent="0.2">
      <c r="A37" s="32">
        <v>25</v>
      </c>
      <c r="B37" s="13">
        <v>9</v>
      </c>
      <c r="C37" s="14">
        <v>93</v>
      </c>
      <c r="D37" s="56" t="s">
        <v>85</v>
      </c>
      <c r="E37" s="36" t="s">
        <v>23</v>
      </c>
      <c r="F37" s="3" t="s">
        <v>9</v>
      </c>
      <c r="G37" s="65">
        <v>1624073.53</v>
      </c>
      <c r="H37" s="65">
        <v>0</v>
      </c>
      <c r="I37" s="73">
        <f>SUM(G37:H37)</f>
        <v>1624073.53</v>
      </c>
      <c r="J37" s="74">
        <v>0</v>
      </c>
      <c r="K37" s="95"/>
    </row>
    <row r="38" spans="1:11" ht="24" customHeight="1" x14ac:dyDescent="0.2">
      <c r="A38" s="18">
        <v>26</v>
      </c>
      <c r="B38" s="13">
        <v>9</v>
      </c>
      <c r="C38" s="14">
        <v>190</v>
      </c>
      <c r="D38" s="56" t="s">
        <v>86</v>
      </c>
      <c r="E38" s="36">
        <v>23642</v>
      </c>
      <c r="F38" s="3" t="s">
        <v>9</v>
      </c>
      <c r="G38" s="65">
        <v>100070209.95</v>
      </c>
      <c r="H38" s="66">
        <v>0</v>
      </c>
      <c r="I38" s="67">
        <f>SUM(G38:H38)</f>
        <v>100070209.95</v>
      </c>
      <c r="J38" s="75">
        <v>10000100</v>
      </c>
      <c r="K38" s="95"/>
    </row>
    <row r="39" spans="1:11" s="84" customFormat="1" ht="24" customHeight="1" x14ac:dyDescent="0.25">
      <c r="A39" s="16" t="s">
        <v>36</v>
      </c>
      <c r="B39" s="86"/>
      <c r="C39" s="86"/>
      <c r="D39" s="87"/>
      <c r="E39" s="89"/>
      <c r="F39" s="89"/>
      <c r="G39" s="76"/>
      <c r="H39" s="76"/>
      <c r="I39" s="67"/>
      <c r="J39" s="71"/>
      <c r="K39" s="82"/>
    </row>
    <row r="40" spans="1:11" ht="24" customHeight="1" x14ac:dyDescent="0.2">
      <c r="A40" s="32">
        <v>27</v>
      </c>
      <c r="B40" s="13">
        <v>10</v>
      </c>
      <c r="C40" s="14">
        <v>25</v>
      </c>
      <c r="D40" s="59" t="s">
        <v>87</v>
      </c>
      <c r="E40" s="38" t="s">
        <v>25</v>
      </c>
      <c r="F40" s="39" t="s">
        <v>22</v>
      </c>
      <c r="G40" s="72">
        <v>265852.48</v>
      </c>
      <c r="H40" s="72">
        <v>0</v>
      </c>
      <c r="I40" s="73">
        <f t="shared" si="1"/>
        <v>265852.48</v>
      </c>
      <c r="J40" s="74">
        <v>866600</v>
      </c>
      <c r="K40" s="35"/>
    </row>
    <row r="41" spans="1:11" ht="24" customHeight="1" x14ac:dyDescent="0.2">
      <c r="A41" s="32">
        <v>28</v>
      </c>
      <c r="B41" s="13">
        <v>10</v>
      </c>
      <c r="C41" s="14">
        <v>43</v>
      </c>
      <c r="D41" s="59" t="s">
        <v>88</v>
      </c>
      <c r="E41" s="38">
        <v>785675</v>
      </c>
      <c r="F41" s="39" t="s">
        <v>24</v>
      </c>
      <c r="G41" s="72">
        <v>9014683.6500000004</v>
      </c>
      <c r="H41" s="72">
        <v>0</v>
      </c>
      <c r="I41" s="73">
        <f t="shared" si="1"/>
        <v>9014683.6500000004</v>
      </c>
      <c r="J41" s="74">
        <v>25022400</v>
      </c>
      <c r="K41" s="95"/>
    </row>
    <row r="42" spans="1:11" ht="24" customHeight="1" x14ac:dyDescent="0.2">
      <c r="A42" s="18">
        <v>29</v>
      </c>
      <c r="B42" s="13">
        <v>10</v>
      </c>
      <c r="C42" s="14">
        <v>42</v>
      </c>
      <c r="D42" s="56" t="s">
        <v>65</v>
      </c>
      <c r="E42" s="36">
        <v>283101</v>
      </c>
      <c r="F42" s="3" t="s">
        <v>22</v>
      </c>
      <c r="G42" s="65">
        <v>976185.11</v>
      </c>
      <c r="H42" s="66">
        <v>0</v>
      </c>
      <c r="I42" s="67">
        <f>SUM(G42:H42)</f>
        <v>976185.11</v>
      </c>
      <c r="J42" s="74">
        <v>0</v>
      </c>
      <c r="K42" s="95"/>
    </row>
    <row r="43" spans="1:11" ht="24" customHeight="1" x14ac:dyDescent="0.2">
      <c r="A43" s="18">
        <v>30</v>
      </c>
      <c r="B43" s="13">
        <v>10</v>
      </c>
      <c r="C43" s="14"/>
      <c r="D43" s="56" t="s">
        <v>89</v>
      </c>
      <c r="E43" s="36" t="s">
        <v>26</v>
      </c>
      <c r="F43" s="3" t="s">
        <v>12</v>
      </c>
      <c r="G43" s="65">
        <v>0</v>
      </c>
      <c r="H43" s="66">
        <v>0</v>
      </c>
      <c r="I43" s="77" t="s">
        <v>47</v>
      </c>
      <c r="J43" s="74">
        <v>0</v>
      </c>
      <c r="K43" s="95"/>
    </row>
    <row r="44" spans="1:11" ht="24" customHeight="1" x14ac:dyDescent="0.2">
      <c r="A44" s="32">
        <v>31</v>
      </c>
      <c r="B44" s="13">
        <v>10</v>
      </c>
      <c r="C44" s="14">
        <v>799</v>
      </c>
      <c r="D44" s="56" t="s">
        <v>90</v>
      </c>
      <c r="E44" s="35">
        <v>18250</v>
      </c>
      <c r="F44" s="36" t="s">
        <v>9</v>
      </c>
      <c r="G44" s="65">
        <v>77573773.340000004</v>
      </c>
      <c r="H44" s="65">
        <v>0</v>
      </c>
      <c r="I44" s="67">
        <f t="shared" si="1"/>
        <v>77573773.340000004</v>
      </c>
      <c r="J44" s="74">
        <v>567713000</v>
      </c>
      <c r="K44" s="95"/>
    </row>
    <row r="45" spans="1:11" s="84" customFormat="1" ht="24" customHeight="1" x14ac:dyDescent="0.25">
      <c r="A45" s="16" t="s">
        <v>51</v>
      </c>
      <c r="B45" s="86"/>
      <c r="C45" s="86"/>
      <c r="D45" s="87"/>
      <c r="E45" s="89"/>
      <c r="F45" s="89"/>
      <c r="G45" s="76"/>
      <c r="H45" s="76"/>
      <c r="I45" s="78"/>
      <c r="J45" s="68"/>
      <c r="K45" s="82"/>
    </row>
    <row r="46" spans="1:11" ht="24" customHeight="1" x14ac:dyDescent="0.2">
      <c r="A46" s="18">
        <v>32</v>
      </c>
      <c r="B46" s="13">
        <v>11</v>
      </c>
      <c r="C46" s="14">
        <v>175</v>
      </c>
      <c r="D46" s="56" t="s">
        <v>91</v>
      </c>
      <c r="E46" s="36">
        <v>2157</v>
      </c>
      <c r="F46" s="3" t="s">
        <v>17</v>
      </c>
      <c r="G46" s="65">
        <v>78456577.890000001</v>
      </c>
      <c r="H46" s="66">
        <v>0</v>
      </c>
      <c r="I46" s="79">
        <f>SUM(G46:H46)</f>
        <v>78456577.890000001</v>
      </c>
      <c r="J46" s="74">
        <v>50000000</v>
      </c>
      <c r="K46" s="95"/>
    </row>
    <row r="47" spans="1:11" ht="24" customHeight="1" x14ac:dyDescent="0.2">
      <c r="A47" s="18">
        <v>33</v>
      </c>
      <c r="B47" s="13">
        <v>11</v>
      </c>
      <c r="C47" s="14">
        <v>192</v>
      </c>
      <c r="D47" s="56" t="s">
        <v>92</v>
      </c>
      <c r="E47" s="36">
        <v>294280</v>
      </c>
      <c r="F47" s="3" t="s">
        <v>22</v>
      </c>
      <c r="G47" s="65">
        <v>14803677.710000001</v>
      </c>
      <c r="H47" s="66">
        <v>0</v>
      </c>
      <c r="I47" s="79">
        <f>SUM(G47:H47)</f>
        <v>14803677.710000001</v>
      </c>
      <c r="J47" s="74">
        <v>1500000</v>
      </c>
      <c r="K47" s="95"/>
    </row>
    <row r="48" spans="1:11" s="84" customFormat="1" ht="24" customHeight="1" x14ac:dyDescent="0.25">
      <c r="A48" s="16" t="s">
        <v>52</v>
      </c>
      <c r="B48" s="86"/>
      <c r="C48" s="86"/>
      <c r="D48" s="87"/>
      <c r="E48" s="89"/>
      <c r="F48" s="89"/>
      <c r="G48" s="76"/>
      <c r="H48" s="76"/>
      <c r="I48" s="78"/>
      <c r="J48" s="71"/>
      <c r="K48" s="82"/>
    </row>
    <row r="49" spans="1:11" ht="24" customHeight="1" x14ac:dyDescent="0.2">
      <c r="A49" s="32">
        <v>34</v>
      </c>
      <c r="B49" s="13">
        <v>12</v>
      </c>
      <c r="C49" s="14">
        <v>115</v>
      </c>
      <c r="D49" s="56" t="s">
        <v>66</v>
      </c>
      <c r="E49" s="36" t="s">
        <v>31</v>
      </c>
      <c r="F49" s="3" t="s">
        <v>9</v>
      </c>
      <c r="G49" s="65">
        <v>64979897.009999998</v>
      </c>
      <c r="H49" s="65">
        <v>0</v>
      </c>
      <c r="I49" s="67">
        <f t="shared" ref="I49" si="2">SUM(G49:H49)</f>
        <v>64979897.009999998</v>
      </c>
      <c r="J49" s="74">
        <v>24114250</v>
      </c>
      <c r="K49" s="95"/>
    </row>
    <row r="50" spans="1:11" s="84" customFormat="1" ht="24" customHeight="1" x14ac:dyDescent="0.25">
      <c r="A50" s="16" t="s">
        <v>29</v>
      </c>
      <c r="B50" s="86"/>
      <c r="C50" s="86"/>
      <c r="D50" s="93"/>
      <c r="E50" s="94"/>
      <c r="F50" s="94"/>
      <c r="G50" s="76"/>
      <c r="H50" s="76"/>
      <c r="I50" s="78"/>
      <c r="J50" s="71"/>
      <c r="K50" s="82"/>
    </row>
    <row r="51" spans="1:11" ht="24" customHeight="1" x14ac:dyDescent="0.2">
      <c r="A51" s="32">
        <v>35</v>
      </c>
      <c r="B51" s="13">
        <v>13</v>
      </c>
      <c r="C51" s="14">
        <v>72</v>
      </c>
      <c r="D51" s="59" t="s">
        <v>67</v>
      </c>
      <c r="E51" s="33" t="s">
        <v>28</v>
      </c>
      <c r="F51" s="34" t="s">
        <v>12</v>
      </c>
      <c r="G51" s="72">
        <v>10084420.23</v>
      </c>
      <c r="H51" s="72">
        <v>0</v>
      </c>
      <c r="I51" s="73">
        <f t="shared" ref="I51" si="3">SUM(G51:H51)</f>
        <v>10084420.23</v>
      </c>
      <c r="J51" s="74">
        <v>55624700</v>
      </c>
      <c r="K51" s="95"/>
    </row>
    <row r="52" spans="1:11" ht="24" customHeight="1" x14ac:dyDescent="0.2">
      <c r="A52" s="32">
        <v>36</v>
      </c>
      <c r="B52" s="13">
        <v>13</v>
      </c>
      <c r="C52" s="14">
        <v>83</v>
      </c>
      <c r="D52" s="56" t="s">
        <v>93</v>
      </c>
      <c r="E52" s="35" t="s">
        <v>30</v>
      </c>
      <c r="F52" s="41" t="s">
        <v>21</v>
      </c>
      <c r="G52" s="65">
        <v>83514175.810000002</v>
      </c>
      <c r="H52" s="65">
        <v>0</v>
      </c>
      <c r="I52" s="67">
        <f>SUM(G52:H52)</f>
        <v>83514175.810000002</v>
      </c>
      <c r="J52" s="74">
        <v>101039300</v>
      </c>
      <c r="K52" s="95"/>
    </row>
    <row r="53" spans="1:11" s="84" customFormat="1" ht="24" customHeight="1" x14ac:dyDescent="0.25">
      <c r="A53" s="16" t="s">
        <v>41</v>
      </c>
      <c r="B53" s="86"/>
      <c r="C53" s="86"/>
      <c r="D53" s="87"/>
      <c r="E53" s="89"/>
      <c r="F53" s="89"/>
      <c r="G53" s="76"/>
      <c r="H53" s="76"/>
      <c r="I53" s="78"/>
      <c r="J53" s="71"/>
      <c r="K53" s="82"/>
    </row>
    <row r="54" spans="1:11" ht="24" customHeight="1" x14ac:dyDescent="0.2">
      <c r="A54" s="18">
        <v>37</v>
      </c>
      <c r="B54" s="13">
        <v>15</v>
      </c>
      <c r="C54" s="14"/>
      <c r="D54" s="56" t="s">
        <v>58</v>
      </c>
      <c r="E54" s="35" t="s">
        <v>59</v>
      </c>
      <c r="F54" s="36" t="s">
        <v>12</v>
      </c>
      <c r="G54" s="65">
        <v>91245711.409999996</v>
      </c>
      <c r="H54" s="66">
        <v>0</v>
      </c>
      <c r="I54" s="67">
        <f>SUM(G54:H54)</f>
        <v>91245711.409999996</v>
      </c>
      <c r="J54" s="74">
        <v>0</v>
      </c>
      <c r="K54" s="95"/>
    </row>
    <row r="56" spans="1:11" x14ac:dyDescent="0.2">
      <c r="A56" s="16" t="s">
        <v>53</v>
      </c>
      <c r="B56" s="86"/>
      <c r="C56" s="86"/>
      <c r="D56" s="87"/>
      <c r="E56" s="89"/>
      <c r="F56" s="89"/>
      <c r="G56" s="76"/>
      <c r="H56" s="76"/>
      <c r="I56" s="78"/>
      <c r="J56" s="71"/>
      <c r="K56" s="82"/>
    </row>
    <row r="57" spans="1:11" ht="22.5" x14ac:dyDescent="0.2">
      <c r="A57" s="18">
        <v>38</v>
      </c>
      <c r="B57" s="13">
        <v>35</v>
      </c>
      <c r="C57" s="14">
        <v>112</v>
      </c>
      <c r="D57" s="56" t="s">
        <v>69</v>
      </c>
      <c r="E57" s="36" t="s">
        <v>13</v>
      </c>
      <c r="F57" s="3" t="s">
        <v>12</v>
      </c>
      <c r="G57" s="65">
        <v>121544965.84</v>
      </c>
      <c r="H57" s="65">
        <v>0</v>
      </c>
      <c r="I57" s="79">
        <f>SUM(G57:H57)</f>
        <v>121544965.84</v>
      </c>
      <c r="J57" s="74">
        <v>53300000</v>
      </c>
      <c r="K57" s="95"/>
    </row>
    <row r="58" spans="1:11" x14ac:dyDescent="0.2">
      <c r="A58" s="16" t="s">
        <v>54</v>
      </c>
      <c r="B58" s="86"/>
      <c r="C58" s="86"/>
      <c r="D58" s="87"/>
      <c r="E58" s="89"/>
      <c r="F58" s="89"/>
      <c r="G58" s="76"/>
      <c r="H58" s="76"/>
      <c r="I58" s="78"/>
      <c r="J58" s="71"/>
      <c r="K58" s="82"/>
    </row>
    <row r="59" spans="1:11" ht="22.5" x14ac:dyDescent="0.2">
      <c r="A59" s="18">
        <v>39</v>
      </c>
      <c r="B59" s="13">
        <v>36</v>
      </c>
      <c r="C59" s="14">
        <v>118</v>
      </c>
      <c r="D59" s="56" t="s">
        <v>109</v>
      </c>
      <c r="E59" s="35">
        <v>10824</v>
      </c>
      <c r="F59" s="36" t="s">
        <v>34</v>
      </c>
      <c r="G59" s="65">
        <v>3579853.81</v>
      </c>
      <c r="H59" s="65">
        <v>0</v>
      </c>
      <c r="I59" s="79">
        <f>SUM(G59:H59)</f>
        <v>3579853.81</v>
      </c>
      <c r="J59" s="74">
        <v>4000000</v>
      </c>
      <c r="K59" s="95"/>
    </row>
    <row r="60" spans="1:11" x14ac:dyDescent="0.2">
      <c r="A60" s="16" t="s">
        <v>55</v>
      </c>
      <c r="B60" s="86"/>
      <c r="C60" s="86"/>
      <c r="D60" s="87"/>
      <c r="E60" s="89"/>
      <c r="F60" s="89"/>
      <c r="G60" s="76"/>
      <c r="H60" s="76"/>
      <c r="I60" s="78"/>
      <c r="J60" s="71"/>
      <c r="K60" s="82"/>
    </row>
    <row r="61" spans="1:11" ht="22.5" x14ac:dyDescent="0.2">
      <c r="A61" s="18">
        <v>40</v>
      </c>
      <c r="B61" s="35">
        <v>38</v>
      </c>
      <c r="C61" s="35">
        <v>119</v>
      </c>
      <c r="D61" s="56" t="s">
        <v>106</v>
      </c>
      <c r="E61" s="36" t="s">
        <v>4</v>
      </c>
      <c r="F61" s="2" t="s">
        <v>5</v>
      </c>
      <c r="G61" s="65">
        <v>0</v>
      </c>
      <c r="H61" s="65">
        <v>22794167.25</v>
      </c>
      <c r="I61" s="79">
        <f>SUM(G61:H61)</f>
        <v>22794167.25</v>
      </c>
      <c r="J61" s="74">
        <v>0</v>
      </c>
      <c r="K61" s="95"/>
    </row>
    <row r="62" spans="1:11" x14ac:dyDescent="0.2">
      <c r="A62" s="16" t="s">
        <v>110</v>
      </c>
      <c r="B62" s="86"/>
      <c r="C62" s="86"/>
      <c r="D62" s="87"/>
      <c r="E62" s="89"/>
      <c r="F62" s="89"/>
      <c r="G62" s="76"/>
      <c r="H62" s="76"/>
      <c r="I62" s="78"/>
      <c r="J62" s="71"/>
      <c r="K62" s="82"/>
    </row>
    <row r="63" spans="1:11" ht="30.75" customHeight="1" x14ac:dyDescent="0.2">
      <c r="A63" s="9">
        <v>41</v>
      </c>
      <c r="B63" s="5">
        <v>2</v>
      </c>
      <c r="C63" s="6"/>
      <c r="D63" s="56" t="s">
        <v>74</v>
      </c>
      <c r="E63" s="4">
        <v>222</v>
      </c>
      <c r="F63" s="1" t="s">
        <v>42</v>
      </c>
      <c r="G63" s="37">
        <v>71171588.079999998</v>
      </c>
      <c r="H63" s="20">
        <v>0</v>
      </c>
      <c r="I63" s="21">
        <f>G63+H63</f>
        <v>71171588.079999998</v>
      </c>
      <c r="J63" s="44">
        <v>0</v>
      </c>
      <c r="K63" s="60" t="s">
        <v>72</v>
      </c>
    </row>
    <row r="64" spans="1:11" ht="24" customHeight="1" x14ac:dyDescent="0.2">
      <c r="A64" s="18">
        <v>42</v>
      </c>
      <c r="B64" s="13">
        <v>15</v>
      </c>
      <c r="C64" s="14"/>
      <c r="D64" s="56" t="s">
        <v>68</v>
      </c>
      <c r="E64" s="35" t="s">
        <v>43</v>
      </c>
      <c r="F64" s="36" t="s">
        <v>12</v>
      </c>
      <c r="G64" s="65">
        <v>0</v>
      </c>
      <c r="H64" s="65">
        <v>0</v>
      </c>
      <c r="I64" s="67">
        <f t="shared" ref="I64" si="4">SUM(G64:H64)</f>
        <v>0</v>
      </c>
      <c r="J64" s="68">
        <v>0</v>
      </c>
      <c r="K64" s="63"/>
    </row>
    <row r="65" spans="1:11" ht="24" customHeight="1" x14ac:dyDescent="0.2">
      <c r="A65" s="7"/>
      <c r="G65" s="7"/>
      <c r="H65" s="97"/>
      <c r="I65" s="70">
        <f>I6+I7+I9+I10+I11+I12+I13+I14+I15+I16+I18+I19+I20+I21+I23+I25+I27+I28+I30+I31+I32+I33+I34+I36+I37+I38+I40+I41+I42+I44+I46+I47+I49+I51+I52+I54+I57+I59+I61+I63+I64</f>
        <v>3377365164.71</v>
      </c>
      <c r="J65" s="97"/>
      <c r="K65" s="97"/>
    </row>
    <row r="66" spans="1:11" s="84" customFormat="1" ht="24" customHeight="1" x14ac:dyDescent="0.25">
      <c r="H66" s="96"/>
      <c r="I66" s="96"/>
      <c r="J66" s="96"/>
      <c r="K66" s="96"/>
    </row>
    <row r="67" spans="1:11" ht="24" customHeight="1" x14ac:dyDescent="0.2">
      <c r="A67" s="7"/>
      <c r="G67" s="7"/>
      <c r="H67" s="97"/>
      <c r="I67" s="97"/>
      <c r="J67" s="97"/>
      <c r="K67" s="97"/>
    </row>
    <row r="68" spans="1:11" ht="24" customHeight="1" x14ac:dyDescent="0.2">
      <c r="A68" s="7"/>
      <c r="G68" s="7"/>
      <c r="H68" s="7"/>
      <c r="I68" s="7"/>
      <c r="J68" s="7"/>
      <c r="K68" s="7"/>
    </row>
    <row r="69" spans="1:11" ht="24" customHeight="1" x14ac:dyDescent="0.2">
      <c r="A69" s="9"/>
      <c r="D69" s="47"/>
      <c r="E69" s="61"/>
      <c r="F69" s="61"/>
      <c r="G69" s="80"/>
      <c r="H69" s="80"/>
      <c r="I69" s="78"/>
      <c r="J69" s="81"/>
      <c r="K69" s="64"/>
    </row>
    <row r="70" spans="1:11" x14ac:dyDescent="0.2">
      <c r="A70" s="9"/>
    </row>
    <row r="71" spans="1:11" x14ac:dyDescent="0.2">
      <c r="A71" s="9"/>
      <c r="I71" s="90"/>
    </row>
    <row r="72" spans="1:11" x14ac:dyDescent="0.2">
      <c r="A72" s="9"/>
    </row>
    <row r="73" spans="1:11" x14ac:dyDescent="0.2">
      <c r="A73" s="9"/>
    </row>
    <row r="74" spans="1:11" x14ac:dyDescent="0.2">
      <c r="A74" s="9"/>
    </row>
    <row r="75" spans="1:11" x14ac:dyDescent="0.2">
      <c r="A75" s="9"/>
    </row>
    <row r="76" spans="1:11" x14ac:dyDescent="0.2">
      <c r="A76" s="9"/>
    </row>
    <row r="77" spans="1:11" x14ac:dyDescent="0.2">
      <c r="A77" s="9"/>
    </row>
    <row r="78" spans="1:11" x14ac:dyDescent="0.2">
      <c r="A78" s="9"/>
    </row>
    <row r="79" spans="1:11" x14ac:dyDescent="0.2">
      <c r="A79" s="9"/>
    </row>
    <row r="80" spans="1:1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  <row r="103" spans="1:1" x14ac:dyDescent="0.2">
      <c r="A103" s="9"/>
    </row>
    <row r="104" spans="1:1" x14ac:dyDescent="0.2">
      <c r="A104" s="9"/>
    </row>
    <row r="105" spans="1:1" x14ac:dyDescent="0.2">
      <c r="A105" s="9"/>
    </row>
    <row r="106" spans="1:1" x14ac:dyDescent="0.2">
      <c r="A106" s="9"/>
    </row>
    <row r="107" spans="1:1" x14ac:dyDescent="0.2">
      <c r="A107" s="9"/>
    </row>
    <row r="108" spans="1:1" x14ac:dyDescent="0.2">
      <c r="A108" s="9"/>
    </row>
    <row r="109" spans="1:1" x14ac:dyDescent="0.2">
      <c r="A109" s="9"/>
    </row>
    <row r="110" spans="1:1" x14ac:dyDescent="0.2">
      <c r="A110" s="9"/>
    </row>
    <row r="111" spans="1:1" x14ac:dyDescent="0.2">
      <c r="A111" s="9"/>
    </row>
    <row r="112" spans="1:1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  <row r="240" spans="1:1" x14ac:dyDescent="0.2">
      <c r="A240" s="9"/>
    </row>
    <row r="241" spans="1:1" x14ac:dyDescent="0.2">
      <c r="A241" s="9"/>
    </row>
    <row r="242" spans="1:1" x14ac:dyDescent="0.2">
      <c r="A242" s="9"/>
    </row>
    <row r="243" spans="1:1" x14ac:dyDescent="0.2">
      <c r="A243" s="9"/>
    </row>
    <row r="244" spans="1:1" x14ac:dyDescent="0.2">
      <c r="A244" s="9"/>
    </row>
    <row r="245" spans="1:1" x14ac:dyDescent="0.2">
      <c r="A245" s="9"/>
    </row>
    <row r="246" spans="1:1" x14ac:dyDescent="0.2">
      <c r="A246" s="9"/>
    </row>
    <row r="247" spans="1:1" x14ac:dyDescent="0.2">
      <c r="A247" s="9"/>
    </row>
    <row r="248" spans="1:1" x14ac:dyDescent="0.2">
      <c r="A248" s="9"/>
    </row>
    <row r="249" spans="1:1" x14ac:dyDescent="0.2">
      <c r="A249" s="9"/>
    </row>
    <row r="250" spans="1:1" x14ac:dyDescent="0.2">
      <c r="A250" s="9"/>
    </row>
    <row r="251" spans="1:1" x14ac:dyDescent="0.2">
      <c r="A251" s="9"/>
    </row>
    <row r="252" spans="1:1" x14ac:dyDescent="0.2">
      <c r="A252" s="9"/>
    </row>
    <row r="253" spans="1:1" x14ac:dyDescent="0.2">
      <c r="A253" s="9"/>
    </row>
    <row r="254" spans="1:1" x14ac:dyDescent="0.2">
      <c r="A254" s="9"/>
    </row>
    <row r="255" spans="1:1" x14ac:dyDescent="0.2">
      <c r="A255" s="9"/>
    </row>
    <row r="256" spans="1:1" x14ac:dyDescent="0.2">
      <c r="A256" s="9"/>
    </row>
    <row r="257" spans="1:1" x14ac:dyDescent="0.2">
      <c r="A257" s="9"/>
    </row>
    <row r="258" spans="1:1" x14ac:dyDescent="0.2">
      <c r="A258" s="9"/>
    </row>
    <row r="259" spans="1:1" x14ac:dyDescent="0.2">
      <c r="A259" s="9"/>
    </row>
    <row r="260" spans="1:1" x14ac:dyDescent="0.2">
      <c r="A260" s="9"/>
    </row>
    <row r="261" spans="1:1" x14ac:dyDescent="0.2">
      <c r="A261" s="9"/>
    </row>
    <row r="262" spans="1:1" x14ac:dyDescent="0.2">
      <c r="A262" s="9"/>
    </row>
    <row r="263" spans="1:1" x14ac:dyDescent="0.2">
      <c r="A263" s="9"/>
    </row>
    <row r="264" spans="1:1" x14ac:dyDescent="0.2">
      <c r="A264" s="9"/>
    </row>
    <row r="265" spans="1:1" x14ac:dyDescent="0.2">
      <c r="A265" s="9"/>
    </row>
    <row r="266" spans="1:1" x14ac:dyDescent="0.2">
      <c r="A266" s="9"/>
    </row>
    <row r="267" spans="1:1" x14ac:dyDescent="0.2">
      <c r="A267" s="9"/>
    </row>
    <row r="268" spans="1:1" x14ac:dyDescent="0.2">
      <c r="A268" s="9"/>
    </row>
    <row r="269" spans="1:1" x14ac:dyDescent="0.2">
      <c r="A269" s="9"/>
    </row>
    <row r="270" spans="1:1" x14ac:dyDescent="0.2">
      <c r="A270" s="9"/>
    </row>
    <row r="271" spans="1:1" x14ac:dyDescent="0.2">
      <c r="A271" s="9"/>
    </row>
    <row r="272" spans="1:1" x14ac:dyDescent="0.2">
      <c r="A272" s="9"/>
    </row>
    <row r="273" spans="1:1" x14ac:dyDescent="0.2">
      <c r="A273" s="9"/>
    </row>
    <row r="274" spans="1:1" x14ac:dyDescent="0.2">
      <c r="A274" s="9"/>
    </row>
    <row r="275" spans="1:1" x14ac:dyDescent="0.2">
      <c r="A275" s="9"/>
    </row>
    <row r="276" spans="1:1" x14ac:dyDescent="0.2">
      <c r="A276" s="9"/>
    </row>
    <row r="277" spans="1:1" x14ac:dyDescent="0.2">
      <c r="A277" s="9"/>
    </row>
    <row r="278" spans="1:1" x14ac:dyDescent="0.2">
      <c r="A278" s="9"/>
    </row>
    <row r="279" spans="1:1" x14ac:dyDescent="0.2">
      <c r="A279" s="9"/>
    </row>
    <row r="280" spans="1:1" x14ac:dyDescent="0.2">
      <c r="A280" s="9"/>
    </row>
    <row r="281" spans="1:1" x14ac:dyDescent="0.2">
      <c r="A281" s="9"/>
    </row>
    <row r="282" spans="1:1" x14ac:dyDescent="0.2">
      <c r="A282" s="9"/>
    </row>
    <row r="283" spans="1:1" x14ac:dyDescent="0.2">
      <c r="A283" s="9"/>
    </row>
    <row r="284" spans="1:1" x14ac:dyDescent="0.2">
      <c r="A284" s="9"/>
    </row>
    <row r="285" spans="1:1" x14ac:dyDescent="0.2">
      <c r="A285" s="9"/>
    </row>
    <row r="286" spans="1:1" x14ac:dyDescent="0.2">
      <c r="A286" s="9"/>
    </row>
    <row r="287" spans="1:1" x14ac:dyDescent="0.2">
      <c r="A287" s="9"/>
    </row>
    <row r="288" spans="1:1" x14ac:dyDescent="0.2">
      <c r="A288" s="9"/>
    </row>
    <row r="289" spans="1:1" x14ac:dyDescent="0.2">
      <c r="A289" s="9"/>
    </row>
    <row r="290" spans="1:1" x14ac:dyDescent="0.2">
      <c r="A290" s="9"/>
    </row>
    <row r="291" spans="1:1" x14ac:dyDescent="0.2">
      <c r="A291" s="9"/>
    </row>
    <row r="292" spans="1:1" x14ac:dyDescent="0.2">
      <c r="A292" s="9"/>
    </row>
    <row r="293" spans="1:1" x14ac:dyDescent="0.2">
      <c r="A293" s="9"/>
    </row>
    <row r="294" spans="1:1" x14ac:dyDescent="0.2">
      <c r="A294" s="9"/>
    </row>
    <row r="295" spans="1:1" x14ac:dyDescent="0.2">
      <c r="A295" s="9"/>
    </row>
    <row r="296" spans="1:1" x14ac:dyDescent="0.2">
      <c r="A296" s="9"/>
    </row>
    <row r="297" spans="1:1" x14ac:dyDescent="0.2">
      <c r="A297" s="9"/>
    </row>
    <row r="298" spans="1:1" x14ac:dyDescent="0.2">
      <c r="A298" s="9"/>
    </row>
    <row r="299" spans="1:1" x14ac:dyDescent="0.2">
      <c r="A299" s="9"/>
    </row>
    <row r="300" spans="1:1" x14ac:dyDescent="0.2">
      <c r="A300" s="9"/>
    </row>
    <row r="301" spans="1:1" x14ac:dyDescent="0.2">
      <c r="A301" s="9"/>
    </row>
    <row r="302" spans="1:1" x14ac:dyDescent="0.2">
      <c r="A302" s="9"/>
    </row>
    <row r="303" spans="1:1" x14ac:dyDescent="0.2">
      <c r="A303" s="9"/>
    </row>
    <row r="304" spans="1:1" x14ac:dyDescent="0.2">
      <c r="A304" s="9"/>
    </row>
    <row r="305" spans="1:1" x14ac:dyDescent="0.2">
      <c r="A305" s="9"/>
    </row>
    <row r="306" spans="1:1" x14ac:dyDescent="0.2">
      <c r="A306" s="9"/>
    </row>
    <row r="307" spans="1:1" x14ac:dyDescent="0.2">
      <c r="A307" s="9"/>
    </row>
    <row r="308" spans="1:1" x14ac:dyDescent="0.2">
      <c r="A308" s="9"/>
    </row>
    <row r="309" spans="1:1" x14ac:dyDescent="0.2">
      <c r="A309" s="9"/>
    </row>
    <row r="310" spans="1:1" x14ac:dyDescent="0.2">
      <c r="A310" s="9"/>
    </row>
    <row r="311" spans="1:1" x14ac:dyDescent="0.2">
      <c r="A311" s="9"/>
    </row>
    <row r="312" spans="1:1" x14ac:dyDescent="0.2">
      <c r="A312" s="9"/>
    </row>
    <row r="313" spans="1:1" x14ac:dyDescent="0.2">
      <c r="A313" s="9"/>
    </row>
    <row r="314" spans="1:1" x14ac:dyDescent="0.2">
      <c r="A314" s="9"/>
    </row>
    <row r="315" spans="1:1" x14ac:dyDescent="0.2">
      <c r="A315" s="9"/>
    </row>
    <row r="316" spans="1:1" x14ac:dyDescent="0.2">
      <c r="A316" s="9"/>
    </row>
    <row r="317" spans="1:1" x14ac:dyDescent="0.2">
      <c r="A317" s="9"/>
    </row>
    <row r="318" spans="1:1" x14ac:dyDescent="0.2">
      <c r="A318" s="9"/>
    </row>
    <row r="319" spans="1:1" x14ac:dyDescent="0.2">
      <c r="A319" s="9"/>
    </row>
    <row r="320" spans="1:1" x14ac:dyDescent="0.2">
      <c r="A320" s="9"/>
    </row>
    <row r="321" spans="1:1" x14ac:dyDescent="0.2">
      <c r="A321" s="9"/>
    </row>
    <row r="322" spans="1:1" x14ac:dyDescent="0.2">
      <c r="A322" s="9"/>
    </row>
    <row r="323" spans="1:1" x14ac:dyDescent="0.2">
      <c r="A323" s="9"/>
    </row>
    <row r="324" spans="1:1" x14ac:dyDescent="0.2">
      <c r="A324" s="9"/>
    </row>
    <row r="325" spans="1:1" x14ac:dyDescent="0.2">
      <c r="A325" s="9"/>
    </row>
    <row r="326" spans="1:1" x14ac:dyDescent="0.2">
      <c r="A326" s="9"/>
    </row>
    <row r="327" spans="1:1" x14ac:dyDescent="0.2">
      <c r="A327" s="9"/>
    </row>
    <row r="328" spans="1:1" x14ac:dyDescent="0.2">
      <c r="A328" s="9"/>
    </row>
    <row r="329" spans="1:1" x14ac:dyDescent="0.2">
      <c r="A329" s="9"/>
    </row>
    <row r="330" spans="1:1" x14ac:dyDescent="0.2">
      <c r="A330" s="9"/>
    </row>
    <row r="331" spans="1:1" x14ac:dyDescent="0.2">
      <c r="A331" s="9"/>
    </row>
    <row r="332" spans="1:1" x14ac:dyDescent="0.2">
      <c r="A332" s="9"/>
    </row>
    <row r="333" spans="1:1" x14ac:dyDescent="0.2">
      <c r="A333" s="9"/>
    </row>
    <row r="334" spans="1:1" x14ac:dyDescent="0.2">
      <c r="A334" s="9"/>
    </row>
    <row r="335" spans="1:1" x14ac:dyDescent="0.2">
      <c r="A335" s="9"/>
    </row>
    <row r="336" spans="1:1" x14ac:dyDescent="0.2">
      <c r="A336" s="9"/>
    </row>
    <row r="337" spans="1:1" x14ac:dyDescent="0.2">
      <c r="A337" s="9"/>
    </row>
    <row r="338" spans="1:1" x14ac:dyDescent="0.2">
      <c r="A338" s="9"/>
    </row>
    <row r="339" spans="1:1" x14ac:dyDescent="0.2">
      <c r="A339" s="9"/>
    </row>
    <row r="340" spans="1:1" x14ac:dyDescent="0.2">
      <c r="A340" s="9"/>
    </row>
    <row r="341" spans="1:1" x14ac:dyDescent="0.2">
      <c r="A341" s="9"/>
    </row>
    <row r="342" spans="1:1" x14ac:dyDescent="0.2">
      <c r="A342" s="9"/>
    </row>
    <row r="343" spans="1:1" x14ac:dyDescent="0.2">
      <c r="A343" s="9"/>
    </row>
    <row r="344" spans="1:1" x14ac:dyDescent="0.2">
      <c r="A344" s="9"/>
    </row>
    <row r="345" spans="1:1" x14ac:dyDescent="0.2">
      <c r="A345" s="9"/>
    </row>
    <row r="346" spans="1:1" x14ac:dyDescent="0.2">
      <c r="A346" s="9"/>
    </row>
    <row r="347" spans="1:1" x14ac:dyDescent="0.2">
      <c r="A347" s="9"/>
    </row>
    <row r="348" spans="1:1" x14ac:dyDescent="0.2">
      <c r="A348" s="9"/>
    </row>
    <row r="349" spans="1:1" x14ac:dyDescent="0.2">
      <c r="A349" s="9"/>
    </row>
    <row r="350" spans="1:1" x14ac:dyDescent="0.2">
      <c r="A350" s="9"/>
    </row>
    <row r="351" spans="1:1" x14ac:dyDescent="0.2">
      <c r="A351" s="9"/>
    </row>
    <row r="352" spans="1:1" x14ac:dyDescent="0.2">
      <c r="A352" s="9"/>
    </row>
    <row r="353" spans="1:1" x14ac:dyDescent="0.2">
      <c r="A353" s="9"/>
    </row>
    <row r="354" spans="1:1" x14ac:dyDescent="0.2">
      <c r="A354" s="9"/>
    </row>
    <row r="355" spans="1:1" x14ac:dyDescent="0.2">
      <c r="A355" s="9"/>
    </row>
    <row r="356" spans="1:1" x14ac:dyDescent="0.2">
      <c r="A356" s="9"/>
    </row>
    <row r="357" spans="1:1" x14ac:dyDescent="0.2">
      <c r="A357" s="9"/>
    </row>
    <row r="358" spans="1:1" x14ac:dyDescent="0.2">
      <c r="A358" s="9"/>
    </row>
    <row r="359" spans="1:1" x14ac:dyDescent="0.2">
      <c r="A359" s="9"/>
    </row>
    <row r="360" spans="1:1" x14ac:dyDescent="0.2">
      <c r="A360" s="9"/>
    </row>
    <row r="361" spans="1:1" x14ac:dyDescent="0.2">
      <c r="A361" s="9"/>
    </row>
    <row r="362" spans="1:1" x14ac:dyDescent="0.2">
      <c r="A362" s="9"/>
    </row>
    <row r="363" spans="1:1" x14ac:dyDescent="0.2">
      <c r="A363" s="9"/>
    </row>
  </sheetData>
  <sortState ref="B47:L50">
    <sortCondition ref="C47:C50"/>
  </sortState>
  <mergeCells count="3">
    <mergeCell ref="A1:I1"/>
    <mergeCell ref="A2:I2"/>
    <mergeCell ref="A3:I3"/>
  </mergeCells>
  <printOptions horizontalCentered="1"/>
  <pageMargins left="0.15748031496062992" right="0.15748031496062992" top="0.43307086614173229" bottom="0.43307086614173229" header="0.15748031496062992" footer="0.15748031496062992"/>
  <pageSetup scale="65" orientation="landscape" r:id="rId1"/>
  <headerFooter>
    <oddFooter>&amp;C&amp;P de &amp;N</oddFooter>
  </headerFooter>
  <ignoredErrors>
    <ignoredError sqref="I44 I40:I41 I46 I33 I25 I51 I49 I30:I31 I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FIDEICOMISOS 2022</vt:lpstr>
      <vt:lpstr>'FIDEICOMISOS 2022'!Área_de_impresión</vt:lpstr>
      <vt:lpstr>'FIDEICOMISOS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Mercado Guzmán</dc:creator>
  <cp:lastModifiedBy>Dennise Sanchez Zamarron</cp:lastModifiedBy>
  <cp:lastPrinted>2022-11-29T23:24:14Z</cp:lastPrinted>
  <dcterms:created xsi:type="dcterms:W3CDTF">2019-12-09T18:11:02Z</dcterms:created>
  <dcterms:modified xsi:type="dcterms:W3CDTF">2022-11-29T23:24:33Z</dcterms:modified>
</cp:coreProperties>
</file>